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73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<sst xmlns="http://schemas.openxmlformats.org/spreadsheetml/2006/main" count="79" uniqueCount="51">
  <si>
    <t>Lp.</t>
  </si>
  <si>
    <t>Nazwa przedmiotu</t>
  </si>
  <si>
    <t>Egzamin po semestrze</t>
  </si>
  <si>
    <t>Punkty ECTS</t>
  </si>
  <si>
    <t>Godzin zajęć</t>
  </si>
  <si>
    <t>Razem</t>
  </si>
  <si>
    <t>w tym:</t>
  </si>
  <si>
    <t>I rok</t>
  </si>
  <si>
    <t>II rok</t>
  </si>
  <si>
    <t>Wykład</t>
  </si>
  <si>
    <t>Seminarium/Proseminarium</t>
  </si>
  <si>
    <t>Konwersatorium</t>
  </si>
  <si>
    <t>ćwiczenia</t>
  </si>
  <si>
    <t>I semestr</t>
  </si>
  <si>
    <t>II semestr</t>
  </si>
  <si>
    <t>III semestr</t>
  </si>
  <si>
    <t>IV semestr</t>
  </si>
  <si>
    <t>Audytoryjne</t>
  </si>
  <si>
    <t>Laboratoryjne</t>
  </si>
  <si>
    <t>Terenowe</t>
  </si>
  <si>
    <t>I</t>
  </si>
  <si>
    <t>I. Przedmioty podstawowych</t>
  </si>
  <si>
    <t>Aktualne problemy epoki kamienia</t>
  </si>
  <si>
    <t>Aktualne problemy archeologii śródziemnomorskiej</t>
  </si>
  <si>
    <t>Europa epoki brązu i żelaza - wybrane problemy</t>
  </si>
  <si>
    <t>Aktualne problemu archeologii średniowiecza i nowożytności</t>
  </si>
  <si>
    <t>Metodologia interpretacji archeologicznych</t>
  </si>
  <si>
    <t xml:space="preserve">Ochrona i zarządzanie dziedzictwem archeologicznym </t>
  </si>
  <si>
    <t>Prahistoria sztuki</t>
  </si>
  <si>
    <t>Język obcy - lektorat</t>
  </si>
  <si>
    <t>II</t>
  </si>
  <si>
    <t>II. Przedmioty kierunkowe</t>
  </si>
  <si>
    <t>Podstawy konserwacji zabytków archeologicznych</t>
  </si>
  <si>
    <t>Rzemiosła i techniki tradycyjne</t>
  </si>
  <si>
    <t>III</t>
  </si>
  <si>
    <t>III. Przedmioty specjalizacyjne</t>
  </si>
  <si>
    <t>Seminarium magisterskie A/B</t>
  </si>
  <si>
    <t>Wykład monograficzny A/B*</t>
  </si>
  <si>
    <t>Ćwiczenia specjalizacyjne A/B**</t>
  </si>
  <si>
    <t>IV</t>
  </si>
  <si>
    <t>Praktyka zawodowa</t>
  </si>
  <si>
    <t>Praktyki wykopaliskowe wakacyjne 4tygodni po I roku</t>
  </si>
  <si>
    <t>4  tyg</t>
  </si>
  <si>
    <t>Praktyka muzealno-konserwatorska 2 tygodnie</t>
  </si>
  <si>
    <t>2 tyg</t>
  </si>
  <si>
    <t xml:space="preserve">Semestr I Punkty ECTS </t>
  </si>
  <si>
    <t xml:space="preserve">Semestr II Punkty ECTS </t>
  </si>
  <si>
    <t xml:space="preserve">Semestr III Punkty ECTS </t>
  </si>
  <si>
    <t xml:space="preserve">Semestr IV Punkty ECTS </t>
  </si>
  <si>
    <t>Razem (I+II)</t>
  </si>
  <si>
    <t>Ogółem (I+II+III+IV)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</si>
</sst>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textRotation="90"/>
    </xf>
    <xf numFmtId="0" fontId="2" fillId="34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wrapText="1"/>
    </xf>
    <xf numFmtId="0" fontId="1" fillId="36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49" fontId="0" fillId="0" borderId="13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wrapText="1"/>
    </xf>
    <xf numFmtId="0" fontId="1" fillId="37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 textRotation="90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="40" zoomScaleNormal="40" zoomScalePageLayoutView="0" workbookViewId="0" topLeftCell="A4">
      <pane xSplit="8" ySplit="3" topLeftCell="I7" activePane="bottomRight" state="frozen"/>
      <selection pane="topLeft" activeCell="A4" sqref="A4"/>
      <selection pane="topRight" activeCell="I4" sqref="I4"/>
      <selection pane="bottomLeft" activeCell="A7" sqref="A7"/>
      <selection pane="bottomRight" activeCell="I30" sqref="I30"/>
    </sheetView>
  </sheetViews>
  <sheetFormatPr defaultColWidth="9.140625" defaultRowHeight="12.75"/>
  <cols>
    <col min="1" max="1" width="5.00390625" style="0" customWidth="1"/>
    <col min="2" max="2" width="28.8515625" style="0" customWidth="1"/>
  </cols>
  <sheetData>
    <row r="1" spans="1:39" s="2" customFormat="1" ht="13.5" customHeight="1">
      <c r="A1" s="47" t="s">
        <v>0</v>
      </c>
      <c r="B1" s="48" t="s">
        <v>1</v>
      </c>
      <c r="C1" s="50" t="s">
        <v>2</v>
      </c>
      <c r="D1" s="50" t="s">
        <v>45</v>
      </c>
      <c r="E1" s="50" t="s">
        <v>46</v>
      </c>
      <c r="F1" s="50" t="s">
        <v>47</v>
      </c>
      <c r="G1" s="50" t="s">
        <v>48</v>
      </c>
      <c r="H1" s="50" t="s">
        <v>3</v>
      </c>
      <c r="I1" s="45" t="s">
        <v>4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39" s="2" customFormat="1" ht="13.5" customHeight="1">
      <c r="A2" s="47"/>
      <c r="B2" s="49"/>
      <c r="C2" s="50"/>
      <c r="D2" s="50"/>
      <c r="E2" s="50"/>
      <c r="F2" s="50"/>
      <c r="G2" s="50"/>
      <c r="H2" s="50"/>
      <c r="I2" s="46" t="s">
        <v>5</v>
      </c>
      <c r="J2" s="42" t="s">
        <v>6</v>
      </c>
      <c r="K2" s="42"/>
      <c r="L2" s="42"/>
      <c r="M2" s="42"/>
      <c r="N2" s="42"/>
      <c r="O2" s="42"/>
      <c r="P2" s="44" t="s">
        <v>7</v>
      </c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2" t="s">
        <v>8</v>
      </c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39" s="2" customFormat="1" ht="12.75" customHeight="1">
      <c r="A3" s="47"/>
      <c r="B3" s="49"/>
      <c r="C3" s="50"/>
      <c r="D3" s="50"/>
      <c r="E3" s="50"/>
      <c r="F3" s="50"/>
      <c r="G3" s="50"/>
      <c r="H3" s="50"/>
      <c r="I3" s="46"/>
      <c r="J3" s="41" t="s">
        <v>9</v>
      </c>
      <c r="K3" s="41" t="s">
        <v>10</v>
      </c>
      <c r="L3" s="41" t="s">
        <v>11</v>
      </c>
      <c r="M3" s="42" t="s">
        <v>12</v>
      </c>
      <c r="N3" s="42"/>
      <c r="O3" s="42"/>
      <c r="P3" s="44" t="s">
        <v>13</v>
      </c>
      <c r="Q3" s="44"/>
      <c r="R3" s="44"/>
      <c r="S3" s="44"/>
      <c r="T3" s="44"/>
      <c r="U3" s="44"/>
      <c r="V3" s="44" t="s">
        <v>14</v>
      </c>
      <c r="W3" s="44"/>
      <c r="X3" s="44"/>
      <c r="Y3" s="44"/>
      <c r="Z3" s="44"/>
      <c r="AA3" s="44"/>
      <c r="AB3" s="42" t="s">
        <v>15</v>
      </c>
      <c r="AC3" s="42"/>
      <c r="AD3" s="42"/>
      <c r="AE3" s="42"/>
      <c r="AF3" s="42"/>
      <c r="AG3" s="42"/>
      <c r="AH3" s="42" t="s">
        <v>16</v>
      </c>
      <c r="AI3" s="42"/>
      <c r="AJ3" s="42"/>
      <c r="AK3" s="42"/>
      <c r="AL3" s="42"/>
      <c r="AM3" s="42"/>
    </row>
    <row r="4" spans="1:39" s="2" customFormat="1" ht="12.75" customHeight="1">
      <c r="A4" s="47"/>
      <c r="B4" s="49"/>
      <c r="C4" s="50"/>
      <c r="D4" s="50"/>
      <c r="E4" s="50"/>
      <c r="F4" s="50"/>
      <c r="G4" s="50"/>
      <c r="H4" s="50"/>
      <c r="I4" s="46"/>
      <c r="J4" s="41"/>
      <c r="K4" s="41"/>
      <c r="L4" s="41"/>
      <c r="M4" s="41" t="s">
        <v>17</v>
      </c>
      <c r="N4" s="41" t="s">
        <v>18</v>
      </c>
      <c r="O4" s="41" t="s">
        <v>19</v>
      </c>
      <c r="P4" s="43" t="s">
        <v>9</v>
      </c>
      <c r="Q4" s="43" t="s">
        <v>10</v>
      </c>
      <c r="R4" s="43" t="s">
        <v>11</v>
      </c>
      <c r="S4" s="44" t="s">
        <v>12</v>
      </c>
      <c r="T4" s="44"/>
      <c r="U4" s="44"/>
      <c r="V4" s="43" t="s">
        <v>9</v>
      </c>
      <c r="W4" s="43" t="s">
        <v>10</v>
      </c>
      <c r="X4" s="43" t="s">
        <v>11</v>
      </c>
      <c r="Y4" s="44" t="s">
        <v>12</v>
      </c>
      <c r="Z4" s="44"/>
      <c r="AA4" s="44"/>
      <c r="AB4" s="41" t="s">
        <v>9</v>
      </c>
      <c r="AC4" s="41" t="s">
        <v>10</v>
      </c>
      <c r="AD4" s="41" t="s">
        <v>11</v>
      </c>
      <c r="AE4" s="42" t="s">
        <v>12</v>
      </c>
      <c r="AF4" s="42"/>
      <c r="AG4" s="42"/>
      <c r="AH4" s="41" t="s">
        <v>9</v>
      </c>
      <c r="AI4" s="41" t="s">
        <v>10</v>
      </c>
      <c r="AJ4" s="41" t="s">
        <v>11</v>
      </c>
      <c r="AK4" s="42" t="s">
        <v>12</v>
      </c>
      <c r="AL4" s="42"/>
      <c r="AM4" s="42"/>
    </row>
    <row r="5" spans="1:39" s="2" customFormat="1" ht="93" customHeight="1">
      <c r="A5" s="47"/>
      <c r="B5" s="49"/>
      <c r="C5" s="50"/>
      <c r="D5" s="50"/>
      <c r="E5" s="50"/>
      <c r="F5" s="50"/>
      <c r="G5" s="50"/>
      <c r="H5" s="50"/>
      <c r="I5" s="46"/>
      <c r="J5" s="41"/>
      <c r="K5" s="41"/>
      <c r="L5" s="41"/>
      <c r="M5" s="41"/>
      <c r="N5" s="41"/>
      <c r="O5" s="41"/>
      <c r="P5" s="43"/>
      <c r="Q5" s="43"/>
      <c r="R5" s="43"/>
      <c r="S5" s="4" t="s">
        <v>17</v>
      </c>
      <c r="T5" s="4" t="s">
        <v>18</v>
      </c>
      <c r="U5" s="4" t="s">
        <v>19</v>
      </c>
      <c r="V5" s="43"/>
      <c r="W5" s="43"/>
      <c r="X5" s="43"/>
      <c r="Y5" s="4" t="s">
        <v>17</v>
      </c>
      <c r="Z5" s="4" t="s">
        <v>18</v>
      </c>
      <c r="AA5" s="4" t="s">
        <v>19</v>
      </c>
      <c r="AB5" s="41"/>
      <c r="AC5" s="41"/>
      <c r="AD5" s="41"/>
      <c r="AE5" s="3" t="s">
        <v>17</v>
      </c>
      <c r="AF5" s="3" t="s">
        <v>18</v>
      </c>
      <c r="AG5" s="3" t="s">
        <v>19</v>
      </c>
      <c r="AH5" s="41"/>
      <c r="AI5" s="41"/>
      <c r="AJ5" s="41"/>
      <c r="AK5" s="3" t="s">
        <v>17</v>
      </c>
      <c r="AL5" s="3" t="s">
        <v>18</v>
      </c>
      <c r="AM5" s="3" t="s">
        <v>19</v>
      </c>
    </row>
    <row r="6" spans="1:39" s="2" customFormat="1" ht="12.75">
      <c r="A6" s="5">
        <v>1</v>
      </c>
      <c r="B6" s="6">
        <v>2</v>
      </c>
      <c r="C6" s="2">
        <v>3</v>
      </c>
      <c r="H6" s="2">
        <v>4</v>
      </c>
      <c r="I6" s="7">
        <v>5</v>
      </c>
      <c r="J6" s="8">
        <v>6</v>
      </c>
      <c r="K6" s="8">
        <v>7</v>
      </c>
      <c r="L6" s="7">
        <v>8</v>
      </c>
      <c r="M6" s="8">
        <v>9</v>
      </c>
      <c r="N6" s="8">
        <v>10</v>
      </c>
      <c r="O6" s="7">
        <v>11</v>
      </c>
      <c r="P6" s="2">
        <v>12</v>
      </c>
      <c r="Q6" s="2">
        <v>13</v>
      </c>
      <c r="R6" s="5">
        <v>14</v>
      </c>
      <c r="S6" s="2">
        <v>15</v>
      </c>
      <c r="T6" s="2">
        <v>16</v>
      </c>
      <c r="U6" s="5">
        <v>17</v>
      </c>
      <c r="V6" s="2">
        <v>18</v>
      </c>
      <c r="W6" s="2">
        <v>19</v>
      </c>
      <c r="X6" s="5">
        <v>20</v>
      </c>
      <c r="Y6" s="2">
        <v>21</v>
      </c>
      <c r="Z6" s="2">
        <v>22</v>
      </c>
      <c r="AA6" s="5">
        <v>23</v>
      </c>
      <c r="AB6" s="2">
        <v>24</v>
      </c>
      <c r="AC6" s="2">
        <v>25</v>
      </c>
      <c r="AD6" s="5">
        <v>26</v>
      </c>
      <c r="AE6" s="2">
        <v>27</v>
      </c>
      <c r="AF6" s="2">
        <v>28</v>
      </c>
      <c r="AG6" s="5">
        <v>29</v>
      </c>
      <c r="AH6" s="2">
        <v>30</v>
      </c>
      <c r="AI6" s="2">
        <v>31</v>
      </c>
      <c r="AJ6" s="5">
        <v>32</v>
      </c>
      <c r="AK6" s="2">
        <v>33</v>
      </c>
      <c r="AL6" s="2">
        <v>34</v>
      </c>
      <c r="AM6" s="5">
        <v>35</v>
      </c>
    </row>
    <row r="7" spans="1:39" s="11" customFormat="1" ht="12.75">
      <c r="A7" s="9"/>
      <c r="B7" s="10" t="s">
        <v>50</v>
      </c>
      <c r="D7" s="11">
        <f>D8+D21+D25</f>
        <v>30</v>
      </c>
      <c r="E7" s="11">
        <f>E8+E21+E25</f>
        <v>30</v>
      </c>
      <c r="F7" s="11">
        <f>F8+F21+F25</f>
        <v>30</v>
      </c>
      <c r="G7" s="11">
        <v>30</v>
      </c>
      <c r="H7" s="11">
        <f aca="true" t="shared" si="0" ref="H7:AM7">H8+H21+H25</f>
        <v>120</v>
      </c>
      <c r="I7" s="11">
        <f t="shared" si="0"/>
        <v>870</v>
      </c>
      <c r="J7" s="11">
        <v>450</v>
      </c>
      <c r="K7" s="11">
        <f t="shared" si="0"/>
        <v>120</v>
      </c>
      <c r="L7" s="11">
        <f t="shared" si="0"/>
        <v>0</v>
      </c>
      <c r="M7" s="11">
        <f t="shared" si="0"/>
        <v>300</v>
      </c>
      <c r="N7" s="11">
        <f t="shared" si="0"/>
        <v>0</v>
      </c>
      <c r="O7" s="11">
        <f t="shared" si="0"/>
        <v>0</v>
      </c>
      <c r="P7" s="11">
        <f t="shared" si="0"/>
        <v>150</v>
      </c>
      <c r="Q7" s="11">
        <f t="shared" si="0"/>
        <v>30</v>
      </c>
      <c r="R7" s="11">
        <f t="shared" si="0"/>
        <v>0</v>
      </c>
      <c r="S7" s="11">
        <f t="shared" si="0"/>
        <v>90</v>
      </c>
      <c r="T7" s="11">
        <f t="shared" si="0"/>
        <v>0</v>
      </c>
      <c r="U7" s="11">
        <f t="shared" si="0"/>
        <v>0</v>
      </c>
      <c r="V7" s="11">
        <f t="shared" si="0"/>
        <v>60</v>
      </c>
      <c r="W7" s="11">
        <f t="shared" si="0"/>
        <v>30</v>
      </c>
      <c r="X7" s="11">
        <f t="shared" si="0"/>
        <v>0</v>
      </c>
      <c r="Y7" s="11">
        <f t="shared" si="0"/>
        <v>60</v>
      </c>
      <c r="Z7" s="11">
        <f t="shared" si="0"/>
        <v>0</v>
      </c>
      <c r="AA7" s="11">
        <f t="shared" si="0"/>
        <v>0</v>
      </c>
      <c r="AB7" s="11">
        <f t="shared" si="0"/>
        <v>120</v>
      </c>
      <c r="AC7" s="11">
        <f t="shared" si="0"/>
        <v>30</v>
      </c>
      <c r="AD7" s="11">
        <f t="shared" si="0"/>
        <v>0</v>
      </c>
      <c r="AE7" s="11">
        <f t="shared" si="0"/>
        <v>60</v>
      </c>
      <c r="AF7" s="11">
        <f t="shared" si="0"/>
        <v>0</v>
      </c>
      <c r="AG7" s="11">
        <f t="shared" si="0"/>
        <v>0</v>
      </c>
      <c r="AH7" s="11">
        <f t="shared" si="0"/>
        <v>120</v>
      </c>
      <c r="AI7" s="11">
        <f t="shared" si="0"/>
        <v>30</v>
      </c>
      <c r="AJ7" s="11">
        <f t="shared" si="0"/>
        <v>0</v>
      </c>
      <c r="AK7" s="11">
        <f t="shared" si="0"/>
        <v>90</v>
      </c>
      <c r="AL7" s="11">
        <f t="shared" si="0"/>
        <v>0</v>
      </c>
      <c r="AM7" s="11">
        <f t="shared" si="0"/>
        <v>0</v>
      </c>
    </row>
    <row r="8" spans="1:39" s="14" customFormat="1" ht="12.75">
      <c r="A8" s="12"/>
      <c r="B8" s="13" t="s">
        <v>49</v>
      </c>
      <c r="D8" s="14">
        <f>D9+D18</f>
        <v>10</v>
      </c>
      <c r="E8" s="14">
        <f>E9+E18</f>
        <v>10</v>
      </c>
      <c r="F8" s="14">
        <f aca="true" t="shared" si="1" ref="F8:AM8">F9+F18</f>
        <v>12</v>
      </c>
      <c r="G8" s="14">
        <f t="shared" si="1"/>
        <v>16</v>
      </c>
      <c r="H8" s="14">
        <f t="shared" si="1"/>
        <v>48</v>
      </c>
      <c r="I8" s="14">
        <f t="shared" si="1"/>
        <v>360</v>
      </c>
      <c r="J8" s="14">
        <f t="shared" si="1"/>
        <v>270</v>
      </c>
      <c r="K8" s="14">
        <f t="shared" si="1"/>
        <v>0</v>
      </c>
      <c r="L8" s="14">
        <f t="shared" si="1"/>
        <v>0</v>
      </c>
      <c r="M8" s="14">
        <f t="shared" si="1"/>
        <v>90</v>
      </c>
      <c r="N8" s="14">
        <f t="shared" si="1"/>
        <v>0</v>
      </c>
      <c r="O8" s="14">
        <f t="shared" si="1"/>
        <v>0</v>
      </c>
      <c r="P8" s="14">
        <f t="shared" si="1"/>
        <v>60</v>
      </c>
      <c r="Q8" s="14">
        <f t="shared" si="1"/>
        <v>0</v>
      </c>
      <c r="R8" s="14">
        <f t="shared" si="1"/>
        <v>0</v>
      </c>
      <c r="S8" s="14">
        <f t="shared" si="1"/>
        <v>0</v>
      </c>
      <c r="T8" s="14">
        <f t="shared" si="1"/>
        <v>0</v>
      </c>
      <c r="U8" s="14">
        <f t="shared" si="1"/>
        <v>0</v>
      </c>
      <c r="V8" s="14">
        <f t="shared" si="1"/>
        <v>60</v>
      </c>
      <c r="W8" s="14">
        <f t="shared" si="1"/>
        <v>0</v>
      </c>
      <c r="X8" s="14">
        <f t="shared" si="1"/>
        <v>0</v>
      </c>
      <c r="Y8" s="14">
        <f t="shared" si="1"/>
        <v>0</v>
      </c>
      <c r="Z8" s="14">
        <f t="shared" si="1"/>
        <v>0</v>
      </c>
      <c r="AA8" s="14">
        <f t="shared" si="1"/>
        <v>0</v>
      </c>
      <c r="AB8" s="14">
        <f t="shared" si="1"/>
        <v>90</v>
      </c>
      <c r="AC8" s="14">
        <f t="shared" si="1"/>
        <v>0</v>
      </c>
      <c r="AD8" s="14">
        <f t="shared" si="1"/>
        <v>0</v>
      </c>
      <c r="AE8" s="14">
        <f t="shared" si="1"/>
        <v>30</v>
      </c>
      <c r="AF8" s="14">
        <f t="shared" si="1"/>
        <v>0</v>
      </c>
      <c r="AG8" s="14">
        <f t="shared" si="1"/>
        <v>0</v>
      </c>
      <c r="AH8" s="14">
        <f t="shared" si="1"/>
        <v>60</v>
      </c>
      <c r="AI8" s="14">
        <f t="shared" si="1"/>
        <v>0</v>
      </c>
      <c r="AJ8" s="14">
        <f t="shared" si="1"/>
        <v>0</v>
      </c>
      <c r="AK8" s="14">
        <f t="shared" si="1"/>
        <v>60</v>
      </c>
      <c r="AL8" s="14">
        <f t="shared" si="1"/>
        <v>0</v>
      </c>
      <c r="AM8" s="14">
        <f t="shared" si="1"/>
        <v>0</v>
      </c>
    </row>
    <row r="9" spans="1:39" s="17" customFormat="1" ht="21" customHeight="1">
      <c r="A9" s="15" t="s">
        <v>20</v>
      </c>
      <c r="B9" s="16" t="s">
        <v>21</v>
      </c>
      <c r="D9" s="17">
        <f>SUM(D10:D17)</f>
        <v>10</v>
      </c>
      <c r="E9" s="17">
        <f>SUM(E10:E17)</f>
        <v>10</v>
      </c>
      <c r="F9" s="17">
        <f>SUM(F10:F17)</f>
        <v>8</v>
      </c>
      <c r="G9" s="17">
        <f>SUM(G10:G17)</f>
        <v>12</v>
      </c>
      <c r="H9" s="17">
        <f>SUM(H10:H17)</f>
        <v>40</v>
      </c>
      <c r="I9" s="17">
        <f aca="true" t="shared" si="2" ref="I9:Y9">SUM(I10:I17)</f>
        <v>300</v>
      </c>
      <c r="J9" s="17">
        <f t="shared" si="2"/>
        <v>210</v>
      </c>
      <c r="K9" s="17">
        <f t="shared" si="2"/>
        <v>0</v>
      </c>
      <c r="L9" s="17">
        <f t="shared" si="2"/>
        <v>0</v>
      </c>
      <c r="M9" s="17">
        <f t="shared" si="2"/>
        <v>90</v>
      </c>
      <c r="N9" s="17">
        <f t="shared" si="2"/>
        <v>0</v>
      </c>
      <c r="O9" s="17">
        <f t="shared" si="2"/>
        <v>0</v>
      </c>
      <c r="P9" s="17">
        <f t="shared" si="2"/>
        <v>60</v>
      </c>
      <c r="Q9" s="17">
        <f>SUM(Q10:Q17)</f>
        <v>0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0</v>
      </c>
      <c r="V9" s="17">
        <f t="shared" si="2"/>
        <v>60</v>
      </c>
      <c r="W9" s="17">
        <f t="shared" si="2"/>
        <v>0</v>
      </c>
      <c r="X9" s="17">
        <f t="shared" si="2"/>
        <v>0</v>
      </c>
      <c r="Y9" s="17">
        <f t="shared" si="2"/>
        <v>0</v>
      </c>
      <c r="Z9" s="17">
        <f aca="true" t="shared" si="3" ref="Z9:AM9">SUM(Z10:Z17)</f>
        <v>0</v>
      </c>
      <c r="AA9" s="17">
        <f t="shared" si="3"/>
        <v>0</v>
      </c>
      <c r="AB9" s="17">
        <f t="shared" si="3"/>
        <v>60</v>
      </c>
      <c r="AC9" s="17">
        <f t="shared" si="3"/>
        <v>0</v>
      </c>
      <c r="AD9" s="17">
        <f t="shared" si="3"/>
        <v>0</v>
      </c>
      <c r="AE9" s="17">
        <f t="shared" si="3"/>
        <v>30</v>
      </c>
      <c r="AF9" s="17">
        <f t="shared" si="3"/>
        <v>0</v>
      </c>
      <c r="AG9" s="17">
        <f t="shared" si="3"/>
        <v>0</v>
      </c>
      <c r="AH9" s="17">
        <f t="shared" si="3"/>
        <v>30</v>
      </c>
      <c r="AI9" s="17">
        <f t="shared" si="3"/>
        <v>0</v>
      </c>
      <c r="AJ9" s="17">
        <f t="shared" si="3"/>
        <v>0</v>
      </c>
      <c r="AK9" s="17">
        <f t="shared" si="3"/>
        <v>60</v>
      </c>
      <c r="AL9" s="17">
        <f t="shared" si="3"/>
        <v>0</v>
      </c>
      <c r="AM9" s="17">
        <f t="shared" si="3"/>
        <v>0</v>
      </c>
    </row>
    <row r="10" spans="1:16" s="2" customFormat="1" ht="27.75" customHeight="1">
      <c r="A10" s="18">
        <v>1</v>
      </c>
      <c r="B10" s="19" t="s">
        <v>22</v>
      </c>
      <c r="C10" s="2">
        <v>1</v>
      </c>
      <c r="D10" s="2">
        <v>5</v>
      </c>
      <c r="H10" s="2">
        <v>5</v>
      </c>
      <c r="I10" s="8">
        <v>30</v>
      </c>
      <c r="J10" s="8">
        <v>30</v>
      </c>
      <c r="K10" s="8"/>
      <c r="L10" s="8"/>
      <c r="M10" s="8"/>
      <c r="N10" s="8"/>
      <c r="O10" s="8"/>
      <c r="P10" s="2">
        <v>30</v>
      </c>
    </row>
    <row r="11" spans="1:24" s="22" customFormat="1" ht="32.25" customHeight="1">
      <c r="A11" s="20">
        <v>2</v>
      </c>
      <c r="B11" s="21" t="s">
        <v>23</v>
      </c>
      <c r="C11" s="2">
        <v>1</v>
      </c>
      <c r="D11" s="2">
        <v>5</v>
      </c>
      <c r="E11" s="2"/>
      <c r="F11" s="2"/>
      <c r="G11" s="2"/>
      <c r="H11" s="2">
        <v>5</v>
      </c>
      <c r="I11" s="8">
        <v>30</v>
      </c>
      <c r="J11" s="8">
        <v>30</v>
      </c>
      <c r="K11" s="8"/>
      <c r="L11" s="8"/>
      <c r="M11" s="8"/>
      <c r="N11" s="8"/>
      <c r="O11" s="8"/>
      <c r="P11" s="2">
        <v>30</v>
      </c>
      <c r="Q11" s="2"/>
      <c r="R11" s="2"/>
      <c r="S11" s="2"/>
      <c r="T11" s="2"/>
      <c r="U11" s="2"/>
      <c r="V11" s="2"/>
      <c r="W11" s="2"/>
      <c r="X11" s="2"/>
    </row>
    <row r="12" spans="1:22" s="2" customFormat="1" ht="30.75" customHeight="1">
      <c r="A12" s="1">
        <v>3</v>
      </c>
      <c r="B12" s="23" t="s">
        <v>24</v>
      </c>
      <c r="C12" s="2">
        <v>2</v>
      </c>
      <c r="E12" s="2">
        <v>5</v>
      </c>
      <c r="H12" s="2">
        <v>5</v>
      </c>
      <c r="I12" s="8">
        <v>30</v>
      </c>
      <c r="J12" s="8">
        <v>30</v>
      </c>
      <c r="K12" s="8"/>
      <c r="L12" s="8"/>
      <c r="M12" s="8"/>
      <c r="N12" s="8"/>
      <c r="O12" s="8"/>
      <c r="V12" s="2">
        <v>30</v>
      </c>
    </row>
    <row r="13" spans="1:22" s="2" customFormat="1" ht="29.25" customHeight="1">
      <c r="A13" s="1">
        <v>4</v>
      </c>
      <c r="B13" s="24" t="s">
        <v>25</v>
      </c>
      <c r="C13" s="2">
        <v>2</v>
      </c>
      <c r="E13" s="2">
        <v>5</v>
      </c>
      <c r="H13" s="2">
        <v>5</v>
      </c>
      <c r="I13" s="8">
        <v>30</v>
      </c>
      <c r="J13" s="8">
        <v>30</v>
      </c>
      <c r="K13" s="8"/>
      <c r="L13" s="8"/>
      <c r="M13" s="8"/>
      <c r="N13" s="8"/>
      <c r="O13" s="8"/>
      <c r="V13" s="2">
        <v>30</v>
      </c>
    </row>
    <row r="14" spans="1:37" s="2" customFormat="1" ht="33.75" customHeight="1">
      <c r="A14" s="1">
        <v>5</v>
      </c>
      <c r="B14" s="25" t="s">
        <v>26</v>
      </c>
      <c r="C14" s="2">
        <v>4</v>
      </c>
      <c r="G14" s="2">
        <v>5</v>
      </c>
      <c r="H14" s="2">
        <v>5</v>
      </c>
      <c r="I14" s="8">
        <v>60</v>
      </c>
      <c r="J14" s="8">
        <v>30</v>
      </c>
      <c r="K14" s="8"/>
      <c r="L14" s="8"/>
      <c r="M14" s="8">
        <v>30</v>
      </c>
      <c r="N14" s="8"/>
      <c r="O14" s="8"/>
      <c r="AH14" s="2">
        <v>30</v>
      </c>
      <c r="AK14" s="2">
        <v>30</v>
      </c>
    </row>
    <row r="15" spans="1:28" s="2" customFormat="1" ht="28.5" customHeight="1">
      <c r="A15" s="1">
        <v>6</v>
      </c>
      <c r="B15" s="26" t="s">
        <v>27</v>
      </c>
      <c r="C15" s="2">
        <v>3</v>
      </c>
      <c r="F15" s="2">
        <v>6</v>
      </c>
      <c r="H15" s="2">
        <v>6</v>
      </c>
      <c r="I15" s="8">
        <v>30</v>
      </c>
      <c r="J15" s="8">
        <v>30</v>
      </c>
      <c r="K15" s="8"/>
      <c r="L15" s="8"/>
      <c r="M15" s="8"/>
      <c r="N15" s="8"/>
      <c r="O15" s="8"/>
      <c r="AB15" s="2">
        <v>30</v>
      </c>
    </row>
    <row r="16" spans="1:28" s="29" customFormat="1" ht="21.75" customHeight="1">
      <c r="A16" s="27">
        <v>7</v>
      </c>
      <c r="B16" s="28" t="s">
        <v>28</v>
      </c>
      <c r="G16" s="29">
        <v>5</v>
      </c>
      <c r="H16" s="29">
        <v>5</v>
      </c>
      <c r="I16" s="30">
        <v>30</v>
      </c>
      <c r="J16" s="30">
        <v>30</v>
      </c>
      <c r="K16" s="30"/>
      <c r="L16" s="30"/>
      <c r="M16" s="30"/>
      <c r="N16" s="30"/>
      <c r="O16" s="30"/>
      <c r="AB16" s="29">
        <v>30</v>
      </c>
    </row>
    <row r="17" spans="1:37" s="2" customFormat="1" ht="20.25" customHeight="1">
      <c r="A17" s="1">
        <v>8</v>
      </c>
      <c r="B17" s="19" t="s">
        <v>29</v>
      </c>
      <c r="C17" s="2">
        <v>2</v>
      </c>
      <c r="F17" s="2">
        <v>2</v>
      </c>
      <c r="G17" s="2">
        <v>2</v>
      </c>
      <c r="H17" s="2">
        <v>4</v>
      </c>
      <c r="I17" s="8">
        <v>60</v>
      </c>
      <c r="J17" s="8"/>
      <c r="K17" s="8"/>
      <c r="L17" s="8"/>
      <c r="M17" s="8">
        <v>60</v>
      </c>
      <c r="N17" s="8"/>
      <c r="O17" s="8"/>
      <c r="AE17" s="2">
        <v>30</v>
      </c>
      <c r="AK17" s="2">
        <v>30</v>
      </c>
    </row>
    <row r="18" spans="1:39" s="17" customFormat="1" ht="21" customHeight="1">
      <c r="A18" s="15" t="s">
        <v>30</v>
      </c>
      <c r="B18" s="16" t="s">
        <v>31</v>
      </c>
      <c r="D18" s="17">
        <f aca="true" t="shared" si="4" ref="D18:I18">SUM(D19:D20)</f>
        <v>0</v>
      </c>
      <c r="E18" s="17">
        <f t="shared" si="4"/>
        <v>0</v>
      </c>
      <c r="F18" s="17">
        <v>4</v>
      </c>
      <c r="G18" s="17">
        <v>4</v>
      </c>
      <c r="H18" s="17">
        <f t="shared" si="4"/>
        <v>8</v>
      </c>
      <c r="I18" s="17">
        <f t="shared" si="4"/>
        <v>60</v>
      </c>
      <c r="J18" s="17">
        <f>J19+J20</f>
        <v>60</v>
      </c>
      <c r="K18" s="17">
        <f>K19+K20</f>
        <v>0</v>
      </c>
      <c r="L18" s="17">
        <f>L19+L20</f>
        <v>0</v>
      </c>
      <c r="M18" s="17">
        <f>M19+M20</f>
        <v>0</v>
      </c>
      <c r="N18" s="17">
        <f aca="true" t="shared" si="5" ref="N18:AM18">N19+N20</f>
        <v>0</v>
      </c>
      <c r="O18" s="17">
        <f t="shared" si="5"/>
        <v>0</v>
      </c>
      <c r="P18" s="17">
        <f t="shared" si="5"/>
        <v>0</v>
      </c>
      <c r="Q18" s="17">
        <f t="shared" si="5"/>
        <v>0</v>
      </c>
      <c r="R18" s="17">
        <f t="shared" si="5"/>
        <v>0</v>
      </c>
      <c r="S18" s="17">
        <f t="shared" si="5"/>
        <v>0</v>
      </c>
      <c r="T18" s="17">
        <f t="shared" si="5"/>
        <v>0</v>
      </c>
      <c r="U18" s="17">
        <f t="shared" si="5"/>
        <v>0</v>
      </c>
      <c r="V18" s="17">
        <f t="shared" si="5"/>
        <v>0</v>
      </c>
      <c r="W18" s="17">
        <f t="shared" si="5"/>
        <v>0</v>
      </c>
      <c r="X18" s="17">
        <f t="shared" si="5"/>
        <v>0</v>
      </c>
      <c r="Y18" s="17">
        <f t="shared" si="5"/>
        <v>0</v>
      </c>
      <c r="Z18" s="17">
        <f t="shared" si="5"/>
        <v>0</v>
      </c>
      <c r="AA18" s="17">
        <f t="shared" si="5"/>
        <v>0</v>
      </c>
      <c r="AB18" s="17">
        <f t="shared" si="5"/>
        <v>30</v>
      </c>
      <c r="AC18" s="17">
        <f t="shared" si="5"/>
        <v>0</v>
      </c>
      <c r="AD18" s="17">
        <f t="shared" si="5"/>
        <v>0</v>
      </c>
      <c r="AE18" s="17">
        <f t="shared" si="5"/>
        <v>0</v>
      </c>
      <c r="AF18" s="17">
        <f t="shared" si="5"/>
        <v>0</v>
      </c>
      <c r="AG18" s="17">
        <f t="shared" si="5"/>
        <v>0</v>
      </c>
      <c r="AH18" s="17">
        <f t="shared" si="5"/>
        <v>30</v>
      </c>
      <c r="AI18" s="17">
        <f t="shared" si="5"/>
        <v>0</v>
      </c>
      <c r="AJ18" s="17">
        <f t="shared" si="5"/>
        <v>0</v>
      </c>
      <c r="AK18" s="17">
        <f t="shared" si="5"/>
        <v>0</v>
      </c>
      <c r="AL18" s="17">
        <f t="shared" si="5"/>
        <v>0</v>
      </c>
      <c r="AM18" s="17">
        <f t="shared" si="5"/>
        <v>0</v>
      </c>
    </row>
    <row r="19" spans="1:28" s="37" customFormat="1" ht="30" customHeight="1">
      <c r="A19" s="18">
        <v>1</v>
      </c>
      <c r="B19" s="31" t="s">
        <v>32</v>
      </c>
      <c r="C19" s="37">
        <v>1</v>
      </c>
      <c r="F19" s="37">
        <v>4</v>
      </c>
      <c r="H19" s="37">
        <v>4</v>
      </c>
      <c r="I19" s="38">
        <v>30</v>
      </c>
      <c r="J19" s="38">
        <v>30</v>
      </c>
      <c r="K19" s="38"/>
      <c r="L19" s="38"/>
      <c r="M19" s="38"/>
      <c r="N19" s="38"/>
      <c r="O19" s="38"/>
      <c r="AB19" s="37">
        <v>30</v>
      </c>
    </row>
    <row r="20" spans="1:39" s="37" customFormat="1" ht="26.25" customHeight="1">
      <c r="A20" s="18">
        <v>2</v>
      </c>
      <c r="B20" s="31" t="s">
        <v>33</v>
      </c>
      <c r="C20" s="37">
        <v>3</v>
      </c>
      <c r="G20" s="37">
        <v>4</v>
      </c>
      <c r="H20" s="37">
        <v>4</v>
      </c>
      <c r="I20" s="38">
        <v>30</v>
      </c>
      <c r="J20" s="38">
        <v>30</v>
      </c>
      <c r="K20" s="38"/>
      <c r="L20" s="38"/>
      <c r="M20" s="38"/>
      <c r="N20" s="38"/>
      <c r="O20" s="38"/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30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</row>
    <row r="21" spans="1:39" s="17" customFormat="1" ht="32.25" customHeight="1">
      <c r="A21" s="15" t="s">
        <v>34</v>
      </c>
      <c r="B21" s="16" t="s">
        <v>35</v>
      </c>
      <c r="D21" s="17">
        <v>20</v>
      </c>
      <c r="E21" s="17">
        <f>SUM(E22:E24)</f>
        <v>10</v>
      </c>
      <c r="F21" s="17">
        <f>SUM(F22:F24)</f>
        <v>12</v>
      </c>
      <c r="G21" s="17">
        <v>14</v>
      </c>
      <c r="H21" s="17">
        <v>56</v>
      </c>
      <c r="I21" s="17">
        <f aca="true" t="shared" si="6" ref="I21:AM21">SUM(I22:I24)</f>
        <v>510</v>
      </c>
      <c r="J21" s="17">
        <f t="shared" si="6"/>
        <v>180</v>
      </c>
      <c r="K21" s="17">
        <f t="shared" si="6"/>
        <v>120</v>
      </c>
      <c r="L21" s="17">
        <f t="shared" si="6"/>
        <v>0</v>
      </c>
      <c r="M21" s="17">
        <f t="shared" si="6"/>
        <v>210</v>
      </c>
      <c r="N21" s="17">
        <f t="shared" si="6"/>
        <v>0</v>
      </c>
      <c r="O21" s="17">
        <f t="shared" si="6"/>
        <v>0</v>
      </c>
      <c r="P21" s="17">
        <f t="shared" si="6"/>
        <v>90</v>
      </c>
      <c r="Q21" s="17">
        <f t="shared" si="6"/>
        <v>30</v>
      </c>
      <c r="R21" s="17">
        <f t="shared" si="6"/>
        <v>0</v>
      </c>
      <c r="S21" s="17">
        <f t="shared" si="6"/>
        <v>90</v>
      </c>
      <c r="T21" s="17">
        <f t="shared" si="6"/>
        <v>0</v>
      </c>
      <c r="U21" s="17">
        <f t="shared" si="6"/>
        <v>0</v>
      </c>
      <c r="V21" s="17">
        <f t="shared" si="6"/>
        <v>0</v>
      </c>
      <c r="W21" s="17">
        <f t="shared" si="6"/>
        <v>30</v>
      </c>
      <c r="X21" s="17">
        <f t="shared" si="6"/>
        <v>0</v>
      </c>
      <c r="Y21" s="17">
        <f t="shared" si="6"/>
        <v>60</v>
      </c>
      <c r="Z21" s="17">
        <f t="shared" si="6"/>
        <v>0</v>
      </c>
      <c r="AA21" s="17">
        <f t="shared" si="6"/>
        <v>0</v>
      </c>
      <c r="AB21" s="17">
        <f t="shared" si="6"/>
        <v>30</v>
      </c>
      <c r="AC21" s="17">
        <f t="shared" si="6"/>
        <v>30</v>
      </c>
      <c r="AD21" s="17">
        <f t="shared" si="6"/>
        <v>0</v>
      </c>
      <c r="AE21" s="17">
        <f t="shared" si="6"/>
        <v>30</v>
      </c>
      <c r="AF21" s="17">
        <f t="shared" si="6"/>
        <v>0</v>
      </c>
      <c r="AG21" s="17">
        <f t="shared" si="6"/>
        <v>0</v>
      </c>
      <c r="AH21" s="17">
        <f t="shared" si="6"/>
        <v>60</v>
      </c>
      <c r="AI21" s="17">
        <f t="shared" si="6"/>
        <v>30</v>
      </c>
      <c r="AJ21" s="17">
        <f t="shared" si="6"/>
        <v>0</v>
      </c>
      <c r="AK21" s="17">
        <f t="shared" si="6"/>
        <v>30</v>
      </c>
      <c r="AL21" s="17">
        <f t="shared" si="6"/>
        <v>0</v>
      </c>
      <c r="AM21" s="17">
        <f t="shared" si="6"/>
        <v>0</v>
      </c>
    </row>
    <row r="22" spans="1:35" s="2" customFormat="1" ht="25.5" customHeight="1">
      <c r="A22" s="1">
        <v>1</v>
      </c>
      <c r="B22" s="31" t="s">
        <v>36</v>
      </c>
      <c r="D22" s="2">
        <v>5</v>
      </c>
      <c r="E22" s="2">
        <v>5</v>
      </c>
      <c r="F22" s="2">
        <v>7</v>
      </c>
      <c r="G22" s="2">
        <v>7</v>
      </c>
      <c r="H22" s="2">
        <v>24</v>
      </c>
      <c r="I22" s="8">
        <v>120</v>
      </c>
      <c r="J22" s="8"/>
      <c r="K22" s="8">
        <v>120</v>
      </c>
      <c r="L22" s="8"/>
      <c r="M22" s="8"/>
      <c r="N22" s="8"/>
      <c r="O22" s="8"/>
      <c r="Q22" s="2">
        <v>30</v>
      </c>
      <c r="W22" s="2">
        <v>30</v>
      </c>
      <c r="AC22" s="2">
        <v>30</v>
      </c>
      <c r="AI22" s="2">
        <v>30</v>
      </c>
    </row>
    <row r="23" spans="1:34" s="2" customFormat="1" ht="23.25" customHeight="1">
      <c r="A23" s="1">
        <v>2</v>
      </c>
      <c r="B23" s="31" t="s">
        <v>37</v>
      </c>
      <c r="D23" s="40">
        <v>6</v>
      </c>
      <c r="F23" s="2">
        <v>2</v>
      </c>
      <c r="G23" s="2">
        <v>4</v>
      </c>
      <c r="H23" s="2">
        <v>12</v>
      </c>
      <c r="I23" s="8">
        <v>180</v>
      </c>
      <c r="J23" s="8">
        <v>180</v>
      </c>
      <c r="K23" s="8"/>
      <c r="L23" s="8"/>
      <c r="M23" s="8"/>
      <c r="N23" s="8"/>
      <c r="O23" s="8"/>
      <c r="P23" s="2">
        <v>90</v>
      </c>
      <c r="AB23" s="2">
        <v>30</v>
      </c>
      <c r="AH23" s="2">
        <v>60</v>
      </c>
    </row>
    <row r="24" spans="1:37" s="29" customFormat="1" ht="28.5" customHeight="1">
      <c r="A24" s="27">
        <v>3</v>
      </c>
      <c r="B24" s="39" t="s">
        <v>38</v>
      </c>
      <c r="D24" s="29">
        <v>9</v>
      </c>
      <c r="E24" s="29">
        <v>5</v>
      </c>
      <c r="F24" s="29">
        <v>3</v>
      </c>
      <c r="G24" s="29">
        <v>3</v>
      </c>
      <c r="H24" s="29">
        <f>SUM(D24:G24)</f>
        <v>20</v>
      </c>
      <c r="I24" s="30">
        <v>210</v>
      </c>
      <c r="J24" s="30"/>
      <c r="K24" s="30"/>
      <c r="L24" s="30"/>
      <c r="M24" s="30">
        <v>210</v>
      </c>
      <c r="N24" s="30"/>
      <c r="O24" s="30"/>
      <c r="S24" s="29">
        <v>90</v>
      </c>
      <c r="Y24" s="29">
        <v>60</v>
      </c>
      <c r="AE24" s="29">
        <v>30</v>
      </c>
      <c r="AK24" s="29">
        <v>30</v>
      </c>
    </row>
    <row r="25" spans="1:8" s="34" customFormat="1" ht="15.75" customHeight="1">
      <c r="A25" s="32" t="s">
        <v>39</v>
      </c>
      <c r="B25" s="33" t="s">
        <v>40</v>
      </c>
      <c r="D25" s="34">
        <f>D26+D27</f>
        <v>0</v>
      </c>
      <c r="E25" s="34">
        <v>10</v>
      </c>
      <c r="F25" s="34">
        <f>F26+F27</f>
        <v>6</v>
      </c>
      <c r="G25" s="34">
        <f>G26+G27</f>
        <v>0</v>
      </c>
      <c r="H25" s="34">
        <v>16</v>
      </c>
    </row>
    <row r="26" spans="1:15" s="29" customFormat="1" ht="27" customHeight="1">
      <c r="A26" s="35">
        <v>1</v>
      </c>
      <c r="B26" s="36" t="s">
        <v>41</v>
      </c>
      <c r="C26" s="29" t="s">
        <v>42</v>
      </c>
      <c r="E26" s="29">
        <v>10</v>
      </c>
      <c r="H26" s="29">
        <v>10</v>
      </c>
      <c r="I26" s="30"/>
      <c r="J26" s="30"/>
      <c r="K26" s="30"/>
      <c r="L26" s="30"/>
      <c r="M26" s="30"/>
      <c r="N26" s="30"/>
      <c r="O26" s="30"/>
    </row>
    <row r="27" spans="1:15" s="29" customFormat="1" ht="24" customHeight="1">
      <c r="A27" s="27">
        <v>2</v>
      </c>
      <c r="B27" s="36" t="s">
        <v>43</v>
      </c>
      <c r="C27" s="29" t="s">
        <v>44</v>
      </c>
      <c r="F27" s="29">
        <v>6</v>
      </c>
      <c r="H27" s="29">
        <v>6</v>
      </c>
      <c r="I27" s="30"/>
      <c r="J27" s="30"/>
      <c r="K27" s="30"/>
      <c r="L27" s="30"/>
      <c r="M27" s="30"/>
      <c r="N27" s="30"/>
      <c r="O27" s="30"/>
    </row>
  </sheetData>
  <sheetProtection/>
  <mergeCells count="40">
    <mergeCell ref="G1:G5"/>
    <mergeCell ref="L3:L5"/>
    <mergeCell ref="M3:O3"/>
    <mergeCell ref="P3:U3"/>
    <mergeCell ref="A1:A5"/>
    <mergeCell ref="B1:B5"/>
    <mergeCell ref="C1:C5"/>
    <mergeCell ref="H1:H5"/>
    <mergeCell ref="D1:D5"/>
    <mergeCell ref="E1:E5"/>
    <mergeCell ref="F1:F5"/>
    <mergeCell ref="S4:U4"/>
    <mergeCell ref="V4:V5"/>
    <mergeCell ref="W4:W5"/>
    <mergeCell ref="I1:AM1"/>
    <mergeCell ref="I2:I5"/>
    <mergeCell ref="J2:O2"/>
    <mergeCell ref="P2:AA2"/>
    <mergeCell ref="AB2:AM2"/>
    <mergeCell ref="J3:J5"/>
    <mergeCell ref="K3:K5"/>
    <mergeCell ref="M4:M5"/>
    <mergeCell ref="N4:N5"/>
    <mergeCell ref="O4:O5"/>
    <mergeCell ref="P4:P5"/>
    <mergeCell ref="Q4:Q5"/>
    <mergeCell ref="R4:R5"/>
    <mergeCell ref="X4:X5"/>
    <mergeCell ref="Y4:AA4"/>
    <mergeCell ref="V3:AA3"/>
    <mergeCell ref="AB3:AG3"/>
    <mergeCell ref="AH4:AH5"/>
    <mergeCell ref="AI4:AI5"/>
    <mergeCell ref="AH3:AM3"/>
    <mergeCell ref="AJ4:AJ5"/>
    <mergeCell ref="AK4:AM4"/>
    <mergeCell ref="AB4:AB5"/>
    <mergeCell ref="AC4:AC5"/>
    <mergeCell ref="AD4:AD5"/>
    <mergeCell ref="AE4:A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5" r:id="rId1"/>
  <headerFooter alignWithMargins="0">
    <oddHeader>&amp;CPlan studiów 
Archeologia
studia stacjonarne II stopnia&amp;Rstudia rozpoczęte od roku akademickiego 2014/2015</oddHeader>
    <oddFooter>&amp;LStudentów obowiązuje wykład z ochrony własności intelektualnej oraz szkolenie BHP
Przedmioty do wyboru zazanczono kursywą
Wykłady stanowią 52%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Ślusarska</dc:creator>
  <cp:keywords/>
  <dc:description/>
  <cp:lastModifiedBy>arnold</cp:lastModifiedBy>
  <cp:lastPrinted>2014-05-15T20:44:35Z</cp:lastPrinted>
  <dcterms:created xsi:type="dcterms:W3CDTF">2013-01-13T20:43:58Z</dcterms:created>
  <dcterms:modified xsi:type="dcterms:W3CDTF">2014-05-15T20:46:06Z</dcterms:modified>
  <cp:category/>
  <cp:version/>
  <cp:contentType/>
  <cp:contentStatus/>
</cp:coreProperties>
</file>